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3635" yWindow="-150" windowWidth="12915" windowHeight="12000"/>
  </bookViews>
  <sheets>
    <sheet name="სხვა ხარჯები" sheetId="3" r:id="rId1"/>
  </sheets>
  <definedNames>
    <definedName name="_xlnm._FilterDatabase" localSheetId="0" hidden="1">'სხვა ხარჯები'!$B$2:$H$2</definedName>
    <definedName name="_xlnm.Print_Area" localSheetId="0">'სხვა ხარჯები'!$B$2:$H$35</definedName>
  </definedNames>
  <calcPr calcId="152511"/>
</workbook>
</file>

<file path=xl/calcChain.xml><?xml version="1.0" encoding="utf-8"?>
<calcChain xmlns="http://schemas.openxmlformats.org/spreadsheetml/2006/main">
  <c r="G35" i="3" l="1"/>
  <c r="G34" i="3"/>
  <c r="F33" i="3"/>
  <c r="D33" i="3"/>
  <c r="G29" i="3"/>
  <c r="G28" i="3"/>
  <c r="F27" i="3"/>
  <c r="D27" i="3"/>
  <c r="G26" i="3"/>
  <c r="G25" i="3"/>
  <c r="F24" i="3"/>
  <c r="D24" i="3"/>
  <c r="G23" i="3"/>
  <c r="G22" i="3"/>
  <c r="F21" i="3"/>
  <c r="D21" i="3"/>
  <c r="G20" i="3"/>
  <c r="G19" i="3"/>
  <c r="F18" i="3"/>
  <c r="D18" i="3"/>
  <c r="G17" i="3"/>
  <c r="G16" i="3"/>
  <c r="F15" i="3"/>
  <c r="D15" i="3"/>
  <c r="G14" i="3"/>
  <c r="G13" i="3"/>
  <c r="F12" i="3"/>
  <c r="D12" i="3"/>
  <c r="G11" i="3"/>
  <c r="G10" i="3"/>
  <c r="F9" i="3"/>
  <c r="D9" i="3"/>
  <c r="G8" i="3"/>
  <c r="G7" i="3"/>
  <c r="F6" i="3"/>
  <c r="D6" i="3"/>
  <c r="G6" i="3" l="1"/>
  <c r="G9" i="3"/>
  <c r="G12" i="3"/>
  <c r="G15" i="3"/>
  <c r="G18" i="3"/>
  <c r="G21" i="3"/>
  <c r="G24" i="3"/>
  <c r="G27" i="3"/>
  <c r="G33" i="3"/>
  <c r="G32" i="3"/>
  <c r="G31" i="3"/>
  <c r="F30" i="3"/>
  <c r="D30" i="3"/>
  <c r="G30" i="3" l="1"/>
  <c r="F3" i="3" l="1"/>
  <c r="D3" i="3"/>
  <c r="G4" i="3"/>
  <c r="G5" i="3"/>
  <c r="G3" i="3" l="1"/>
</calcChain>
</file>

<file path=xl/sharedStrings.xml><?xml version="1.0" encoding="utf-8"?>
<sst xmlns="http://schemas.openxmlformats.org/spreadsheetml/2006/main" count="65" uniqueCount="38">
  <si>
    <t>დაავადებათა კონტროლისა და ეპიდემიოლოგიური უსაფრთხოების პროგრამის მართვა</t>
  </si>
  <si>
    <t>განმარტებები</t>
  </si>
  <si>
    <t>დასახელება</t>
  </si>
  <si>
    <t>კოდი</t>
  </si>
  <si>
    <t>სხვაობა</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</si>
  <si>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</si>
  <si>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</si>
  <si>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27 01 03</t>
  </si>
  <si>
    <t>27 03 02 10</t>
  </si>
  <si>
    <t>ჯანმრთელობის ხელშეწყობა</t>
  </si>
  <si>
    <t>2021 წელი (საბიუჯეტო ჭერში)</t>
  </si>
  <si>
    <t>2021 წელი (საბიუჯეტო ჭერს ზევით)</t>
  </si>
  <si>
    <t>27 03 02 02</t>
  </si>
  <si>
    <t>იმუნიზაცია</t>
  </si>
  <si>
    <t>27 03 02 03</t>
  </si>
  <si>
    <t>ეპიდზედამხედველობა</t>
  </si>
  <si>
    <t>27 03 02 04</t>
  </si>
  <si>
    <t>უსაფრთხო სისხლი</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</si>
  <si>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</si>
  <si>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</si>
  <si>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</si>
  <si>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</si>
  <si>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</si>
  <si>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</si>
  <si>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</si>
  <si>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</si>
  <si>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</si>
  <si>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</si>
  <si>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</si>
  <si>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</si>
  <si>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სატრანსპორტო საშუალებების დაზღვევის ხარჯი, საქართველოს კანონმდებლობით გათვალისწინებული გადასახადები და მოსაკრებლები.</t>
  </si>
  <si>
    <t>პროგრამის ფარგლებში ხდება შეძენა სხვადასხვა სახარჯი მასალების რომლებიც შემდგომ გადაეცემა სხვადასხვა სამედიცინო დაწესებულებებს პრორამის მიზნების განსახორციელებლად</t>
  </si>
  <si>
    <t>პროგრამის ფარგლებში ხდება მალარიისა და სხვა ტრანსმისიური დაავადებების გადამტანების გავრცელების (მ.შ. პრიორიტეტულია საქართველოს შავიზღვისპირა, მალარიის რისკის შემცველი სახელმწიფო საზღვრისპირა/მიმდებარე ტერიტორიები, ცენტრალური სატრანზიტო და მალარიის შესაძლო გავრცელების მაღალი რისკის ზონები) კერებში გადამტანების წინააღმდეგ პროფილაქტიკური დეზინსექციასათვის საჭირო პრეპარატების შეძენა,  რომლებიც შემდგომ გადაეცემა ადგილობრივი მმართველობის დაწესებულებებს პროგრამის მიზნების განსახორციელებლად</t>
  </si>
  <si>
    <t>პროგრამის ფარგლებში ხდება შეძენა ვაქცინები, იმუნოგლობულინისა და სხვადასხვა სახარჯი მასალების რომლებიც შემდგომ გადაეცემა სხვადასხვა სამედიცინო დაწესებულებებს პროგრამის მიზნების განსახორციელებლად</t>
  </si>
  <si>
    <t>პროგრამის ფარგლებში ხდება შეძენა სხვადასხვა სახარჯი მასალების რომლებიც შემდგომ გადაეცემა სხვადასხვა დაწესებულებებს პრორამის მიზნების განსახორციელებლად</t>
  </si>
  <si>
    <t xml:space="preserve">ჭერს ზემოთ მოთხოვნილი თანხა განპირობებულია ეროვნული ვალუტის აშშ დოლართან გაცვლითი კურსის შემცირებით, კერძოდ 2019 წლის ბიუჯეტით გაცვლითი კურსის საპროგნოზო მოცულობა შეადგენდა 2,66-ს, 2020 წლის ბიუჯეტით ის შეადგენს 2,97-ს, ხოლო 2020 წლის მიმდინარე კურსი უკვე შეადგენს 3,2-ს. შესაბამისად, რადგანაც პროგრამის ფარგლებში საქონლის შესყიდვა და მოწოდება ხდება აშშ დოლარის ექვივალენტში, საჭიროა 2021-2024 წლებში განსაზღვრული ბიუჯეტის გადაანგარიშება არსებული გაცვლითი კურსის მიხედვით. კურსთა შორის სხვაობა შეადგენს დაახლოებით 10-20%-ს.  ასევე, რესპირატორული ინფექციების ტვირთის გათვალისწინებით, იზრდება გრიპზე აცრას დაქვემდებარებულ პირთა რაოდენობა და ვაქცინის შესასყიდი მოცულობები.იმუნიზაციის 2021 და შემდგომი წლების ბიუჯეტები დაანგარიშებულია, შესასყიდი ვაქცინების წლიური რაოდენობებისა და მათი უცხოურ ვალუტაში არსებული ღირებულებების გათვალისწინებით, გადაანგარიშებით 3,0 გაცვლით კურსზე. შეადგენს დაახლოებით 10-20%-ს.
ასევე, აცრების ეროვნულ კალენდარში შეტანილი ცვლილებების შედეგად ქვეყანამ დანერგა 1 ახალი ვაქცინა (გოგონების პაპილომა ვირუსის საწინააღმდეგოდ ასაცრელად), 18 თვის და 5 წლის ასაკში რევაქცინაციისათვის გამოყენებული 3 ვაქცინა 2020 წლის 1 ივნისიდან იცვლება უფრო მაღალი ხარისხის მრავალკომპონენტიანი ვაქცინით, რომელიც ასევე მცირედით ზრდის პროგრამის ბიუჯეტს, ასევე გაიზარდა ზოგიერთი ანტიგენზე სავალდებულო აცრას დაქვემდებარებული ჯგუფების რაოდენობა.
</t>
  </si>
  <si>
    <t>ჭერს ზემოთ მოთხოვნილი თანხა განპირობებულია ბავშვთა სისხლში ტყვიის შემცველობის ბიომონიტორინგის მოცვის გაზრდამ</t>
  </si>
  <si>
    <t>ჭერს ზემოთ მოთხოვნილი თანხა განპირობებულია საზოგადოებრივი ჯანდაცვის ცენტრების გაძლიერებით დამატებითი პერსონალის დაფინანსებით, ასევე საყრდენი ბაზების გაზრდით</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</si>
</sst>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charset val="204"/>
      <scheme val="minor"/>
    </font>
    <font>
      <b/>
      <sz val="11"/>
      <color rgb="FF000000"/>
      <name val="Sylfaen"/>
      <family val="1"/>
      <charset val="204"/>
    </font>
    <font>
      <b/>
      <sz val="11"/>
      <color rgb="FF000000"/>
      <name val="Arial"/>
      <family val="2"/>
      <charset val="204"/>
    </font>
    <font>
      <sz val="11"/>
      <color rgb="FF000000"/>
      <name val="Sylfaen"/>
      <family val="1"/>
      <charset val="204"/>
    </font>
    <font>
      <b/>
      <sz val="11"/>
      <color theme="1"/>
      <name val="Calibri"/>
      <family val="2"/>
      <scheme val="minor"/>
    </font>
    <font>
      <b/>
      <sz val="11"/>
      <color rgb="FF000000"/>
      <name val="Sylfaen"/>
      <family val="1"/>
    </font>
    <font>
      <sz val="8"/>
      <name val="Sylfaen"/>
      <family val="1"/>
    </font>
    <font>
      <sz val="8"/>
      <color theme="3" tint="-0.249977111117893"/>
      <name val="Arial"/>
      <family val="2"/>
      <charset val="204"/>
    </font>
  </fonts>
  <fills count="2">
    <fill>
      <patternFill patternType="none"/>
    </fill>
    <fill>
      <patternFill patternType="gray125"/>
    </fill>
  </fills>
  <borders count="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4" fontId="4" fillId="0" borderId="1" xfId="0" applyNumberFormat="1" applyFont="1" applyFill="1" applyBorder="1" applyAlignment="1">
      <alignment horizontal="center" vertical="center" wrapText="1"/>
    </xf>
    <xf numFmtId="0" fontId="5" fillId="0" borderId="0" xfId="0" applyFont="1"/>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1"/>
    </xf>
    <xf numFmtId="4" fontId="6" fillId="0" borderId="1" xfId="0" applyNumberFormat="1" applyFont="1" applyFill="1" applyBorder="1" applyAlignment="1">
      <alignment horizontal="center" vertical="center" wrapText="1"/>
    </xf>
    <xf numFmtId="0" fontId="0" fillId="0" borderId="0" xfId="0" applyAlignment="1">
      <alignment wrapText="1"/>
    </xf>
    <xf numFmtId="0" fontId="0" fillId="0" borderId="1" xfId="0" applyFill="1" applyBorder="1" applyAlignment="1">
      <alignment wrapText="1"/>
    </xf>
    <xf numFmtId="0" fontId="5" fillId="0" borderId="1" xfId="0" applyFont="1" applyFill="1" applyBorder="1" applyAlignment="1">
      <alignment wrapText="1"/>
    </xf>
    <xf numFmtId="0" fontId="7" fillId="0" borderId="2" xfId="0" applyFont="1" applyBorder="1" applyAlignment="1">
      <alignment vertical="center" wrapText="1"/>
    </xf>
    <xf numFmtId="0" fontId="8" fillId="0" borderId="2" xfId="0" applyFont="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5"/>
  <sheetViews>
    <sheetView tabSelected="1" view="pageBreakPreview" topLeftCell="A25" zoomScale="80" zoomScaleNormal="100" zoomScaleSheetLayoutView="80" workbookViewId="0">
      <selection activeCell="F21" sqref="F21"/>
    </sheetView>
  </sheetViews>
  <sheetFormatPr defaultRowHeight="15" x14ac:dyDescent="0.25"/>
  <cols>
    <col min="2" max="2" width="19.140625" customWidth="1"/>
    <col min="3" max="3" width="48.140625" customWidth="1"/>
    <col min="4" max="4" width="23.85546875" customWidth="1"/>
    <col min="5" max="5" width="94.7109375" style="13" customWidth="1"/>
    <col min="6" max="7" width="21.85546875" customWidth="1"/>
    <col min="8" max="8" width="71.7109375" style="13" customWidth="1"/>
    <col min="9" max="9" width="11" customWidth="1"/>
    <col min="10" max="10" width="11.42578125" customWidth="1"/>
  </cols>
  <sheetData>
    <row r="2" spans="2:9" ht="51.75" customHeight="1" x14ac:dyDescent="0.25">
      <c r="B2" s="5" t="s">
        <v>3</v>
      </c>
      <c r="C2" s="5" t="s">
        <v>2</v>
      </c>
      <c r="D2" s="5" t="s">
        <v>10</v>
      </c>
      <c r="E2" s="5" t="s">
        <v>1</v>
      </c>
      <c r="F2" s="5" t="s">
        <v>11</v>
      </c>
      <c r="G2" s="5" t="s">
        <v>4</v>
      </c>
      <c r="H2" s="5" t="s">
        <v>1</v>
      </c>
    </row>
    <row r="3" spans="2:9" ht="45" x14ac:dyDescent="0.25">
      <c r="B3" s="6" t="s">
        <v>7</v>
      </c>
      <c r="C3" s="7" t="s">
        <v>0</v>
      </c>
      <c r="D3" s="8">
        <f>D4+D5</f>
        <v>80</v>
      </c>
      <c r="E3" s="9"/>
      <c r="F3" s="8">
        <f>F4+F5</f>
        <v>80</v>
      </c>
      <c r="G3" s="8">
        <f t="shared" ref="G3:G29" si="0">F3-D3</f>
        <v>0</v>
      </c>
      <c r="H3" s="14"/>
    </row>
    <row r="4" spans="2:9" ht="30" customHeight="1" x14ac:dyDescent="0.25">
      <c r="B4" s="6"/>
      <c r="C4" s="10" t="s">
        <v>5</v>
      </c>
      <c r="D4" s="1">
        <v>80</v>
      </c>
      <c r="E4" s="9" t="s">
        <v>30</v>
      </c>
      <c r="F4" s="1">
        <v>80</v>
      </c>
      <c r="G4" s="1">
        <f t="shared" si="0"/>
        <v>0</v>
      </c>
      <c r="H4" s="17" t="s">
        <v>36</v>
      </c>
      <c r="I4" s="17"/>
    </row>
    <row r="5" spans="2:9" ht="30" x14ac:dyDescent="0.25">
      <c r="B5" s="6"/>
      <c r="C5" s="10" t="s">
        <v>6</v>
      </c>
      <c r="D5" s="1">
        <v>0</v>
      </c>
      <c r="E5" s="9"/>
      <c r="F5" s="1">
        <v>0</v>
      </c>
      <c r="G5" s="1">
        <f t="shared" si="0"/>
        <v>0</v>
      </c>
      <c r="H5" s="14"/>
      <c r="I5" s="17"/>
    </row>
    <row r="6" spans="2:9" s="2" customFormat="1" ht="123" customHeight="1" x14ac:dyDescent="0.25">
      <c r="B6" s="6" t="s">
        <v>12</v>
      </c>
      <c r="C6" s="7" t="s">
        <v>13</v>
      </c>
      <c r="D6" s="12">
        <f>D7+D8</f>
        <v>27650</v>
      </c>
      <c r="E6" s="3"/>
      <c r="F6" s="8">
        <f t="shared" ref="F6:G6" si="1">F7+F8</f>
        <v>31406</v>
      </c>
      <c r="G6" s="8">
        <f t="shared" si="1"/>
        <v>3756</v>
      </c>
      <c r="H6" s="16" t="s">
        <v>35</v>
      </c>
      <c r="I6" s="17"/>
    </row>
    <row r="7" spans="2:9" ht="45" x14ac:dyDescent="0.25">
      <c r="B7" s="6"/>
      <c r="C7" s="10" t="s">
        <v>5</v>
      </c>
      <c r="D7" s="1">
        <v>27650</v>
      </c>
      <c r="E7" s="4" t="s">
        <v>33</v>
      </c>
      <c r="F7" s="1">
        <v>31406</v>
      </c>
      <c r="G7" s="1">
        <f t="shared" si="0"/>
        <v>3756</v>
      </c>
      <c r="H7" s="16"/>
      <c r="I7" s="17"/>
    </row>
    <row r="8" spans="2:9" ht="30" x14ac:dyDescent="0.25">
      <c r="B8" s="6"/>
      <c r="C8" s="10" t="s">
        <v>6</v>
      </c>
      <c r="D8" s="1"/>
      <c r="E8" s="4"/>
      <c r="F8" s="1"/>
      <c r="G8" s="1">
        <f t="shared" si="0"/>
        <v>0</v>
      </c>
      <c r="H8" s="16"/>
      <c r="I8" s="17"/>
    </row>
    <row r="9" spans="2:9" s="2" customFormat="1" ht="34.5" customHeight="1" x14ac:dyDescent="0.25">
      <c r="B9" s="6" t="s">
        <v>14</v>
      </c>
      <c r="C9" s="7" t="s">
        <v>15</v>
      </c>
      <c r="D9" s="8">
        <f>D10+D11</f>
        <v>725</v>
      </c>
      <c r="E9" s="3"/>
      <c r="F9" s="8">
        <f t="shared" ref="F9:G9" si="2">F10+F11</f>
        <v>1652</v>
      </c>
      <c r="G9" s="8">
        <f t="shared" si="2"/>
        <v>927</v>
      </c>
      <c r="H9" s="16"/>
      <c r="I9" s="17"/>
    </row>
    <row r="10" spans="2:9" ht="105" x14ac:dyDescent="0.25">
      <c r="B10" s="6"/>
      <c r="C10" s="10" t="s">
        <v>5</v>
      </c>
      <c r="D10" s="1">
        <v>725</v>
      </c>
      <c r="E10" s="4" t="s">
        <v>32</v>
      </c>
      <c r="F10" s="1">
        <v>1652</v>
      </c>
      <c r="G10" s="1">
        <f t="shared" si="0"/>
        <v>927</v>
      </c>
      <c r="H10" s="17" t="s">
        <v>37</v>
      </c>
      <c r="I10" s="17"/>
    </row>
    <row r="11" spans="2:9" ht="30" x14ac:dyDescent="0.25">
      <c r="B11" s="6"/>
      <c r="C11" s="10" t="s">
        <v>6</v>
      </c>
      <c r="D11" s="1"/>
      <c r="E11" s="4"/>
      <c r="F11" s="1"/>
      <c r="G11" s="1">
        <f t="shared" si="0"/>
        <v>0</v>
      </c>
      <c r="H11" s="16"/>
      <c r="I11" s="17"/>
    </row>
    <row r="12" spans="2:9" s="2" customFormat="1" ht="34.5" customHeight="1" x14ac:dyDescent="0.25">
      <c r="B12" s="6" t="s">
        <v>16</v>
      </c>
      <c r="C12" s="7" t="s">
        <v>17</v>
      </c>
      <c r="D12" s="8">
        <f>D13+D14</f>
        <v>5935</v>
      </c>
      <c r="E12" s="3"/>
      <c r="F12" s="8">
        <f t="shared" ref="F12:G12" si="3">F13+F14</f>
        <v>5935</v>
      </c>
      <c r="G12" s="8">
        <f t="shared" si="3"/>
        <v>0</v>
      </c>
      <c r="H12" s="16"/>
      <c r="I12" s="17"/>
    </row>
    <row r="13" spans="2:9" ht="45" x14ac:dyDescent="0.25">
      <c r="B13" s="6"/>
      <c r="C13" s="10" t="s">
        <v>5</v>
      </c>
      <c r="D13" s="1">
        <v>5935</v>
      </c>
      <c r="E13" s="4" t="s">
        <v>31</v>
      </c>
      <c r="F13" s="1">
        <v>5935</v>
      </c>
      <c r="G13" s="1">
        <f t="shared" si="0"/>
        <v>0</v>
      </c>
      <c r="H13" s="16"/>
      <c r="I13" s="17"/>
    </row>
    <row r="14" spans="2:9" ht="30" x14ac:dyDescent="0.25">
      <c r="B14" s="6"/>
      <c r="C14" s="10" t="s">
        <v>6</v>
      </c>
      <c r="D14" s="1"/>
      <c r="E14" s="4"/>
      <c r="F14" s="1"/>
      <c r="G14" s="1">
        <f t="shared" si="0"/>
        <v>0</v>
      </c>
      <c r="H14" s="14"/>
      <c r="I14" s="17"/>
    </row>
    <row r="15" spans="2:9" s="2" customFormat="1" ht="71.25" customHeight="1" x14ac:dyDescent="0.25">
      <c r="B15" s="6" t="s">
        <v>18</v>
      </c>
      <c r="C15" s="7" t="s">
        <v>19</v>
      </c>
      <c r="D15" s="8">
        <f>D16+D17</f>
        <v>1682</v>
      </c>
      <c r="E15" s="3"/>
      <c r="F15" s="8">
        <f t="shared" ref="F15" si="4">F16+F17</f>
        <v>1682</v>
      </c>
      <c r="G15" s="8">
        <f t="shared" ref="G15" si="5">G16+G17</f>
        <v>0</v>
      </c>
      <c r="H15" s="15"/>
    </row>
    <row r="16" spans="2:9" ht="45" x14ac:dyDescent="0.25">
      <c r="B16" s="6"/>
      <c r="C16" s="10" t="s">
        <v>5</v>
      </c>
      <c r="D16" s="1">
        <v>1682</v>
      </c>
      <c r="E16" s="4" t="s">
        <v>31</v>
      </c>
      <c r="F16" s="1">
        <v>1682</v>
      </c>
      <c r="G16" s="1">
        <f t="shared" si="0"/>
        <v>0</v>
      </c>
      <c r="H16" s="14"/>
    </row>
    <row r="17" spans="2:8" ht="30" x14ac:dyDescent="0.25">
      <c r="B17" s="6"/>
      <c r="C17" s="10" t="s">
        <v>6</v>
      </c>
      <c r="D17" s="1"/>
      <c r="E17" s="4"/>
      <c r="F17" s="1"/>
      <c r="G17" s="1">
        <f t="shared" si="0"/>
        <v>0</v>
      </c>
      <c r="H17" s="14"/>
    </row>
    <row r="18" spans="2:8" s="2" customFormat="1" ht="71.25" customHeight="1" x14ac:dyDescent="0.25">
      <c r="B18" s="6" t="s">
        <v>20</v>
      </c>
      <c r="C18" s="7" t="s">
        <v>21</v>
      </c>
      <c r="D18" s="8">
        <f>D19+D20</f>
        <v>3025</v>
      </c>
      <c r="E18" s="3"/>
      <c r="F18" s="8">
        <f t="shared" ref="F18" si="6">F19+F20</f>
        <v>3025</v>
      </c>
      <c r="G18" s="8">
        <f t="shared" ref="G18" si="7">G19+G20</f>
        <v>0</v>
      </c>
      <c r="H18" s="15"/>
    </row>
    <row r="19" spans="2:8" ht="45" x14ac:dyDescent="0.25">
      <c r="B19" s="6"/>
      <c r="C19" s="10" t="s">
        <v>5</v>
      </c>
      <c r="D19" s="1">
        <v>3025</v>
      </c>
      <c r="E19" s="4" t="s">
        <v>31</v>
      </c>
      <c r="F19" s="1">
        <v>3025</v>
      </c>
      <c r="G19" s="1">
        <f t="shared" si="0"/>
        <v>0</v>
      </c>
      <c r="H19" s="14"/>
    </row>
    <row r="20" spans="2:8" ht="30" x14ac:dyDescent="0.25">
      <c r="B20" s="6"/>
      <c r="C20" s="10" t="s">
        <v>6</v>
      </c>
      <c r="D20" s="1"/>
      <c r="E20" s="4"/>
      <c r="F20" s="1"/>
      <c r="G20" s="1">
        <f t="shared" si="0"/>
        <v>0</v>
      </c>
      <c r="H20" s="14"/>
    </row>
    <row r="21" spans="2:8" s="2" customFormat="1" ht="71.25" customHeight="1" x14ac:dyDescent="0.25">
      <c r="B21" s="6" t="s">
        <v>22</v>
      </c>
      <c r="C21" s="7" t="s">
        <v>23</v>
      </c>
      <c r="D21" s="8">
        <f>D22+D23</f>
        <v>2590</v>
      </c>
      <c r="E21" s="3"/>
      <c r="F21" s="8">
        <f t="shared" ref="F21" si="8">F22+F23</f>
        <v>2590</v>
      </c>
      <c r="G21" s="8">
        <f t="shared" ref="G21" si="9">G22+G23</f>
        <v>0</v>
      </c>
      <c r="H21" s="15"/>
    </row>
    <row r="22" spans="2:8" ht="45" x14ac:dyDescent="0.25">
      <c r="B22" s="6"/>
      <c r="C22" s="10" t="s">
        <v>5</v>
      </c>
      <c r="D22" s="1">
        <v>2590</v>
      </c>
      <c r="E22" s="4" t="s">
        <v>31</v>
      </c>
      <c r="F22" s="1">
        <v>2590</v>
      </c>
      <c r="G22" s="1">
        <f t="shared" si="0"/>
        <v>0</v>
      </c>
      <c r="H22" s="14"/>
    </row>
    <row r="23" spans="2:8" ht="30" x14ac:dyDescent="0.25">
      <c r="B23" s="6"/>
      <c r="C23" s="10" t="s">
        <v>6</v>
      </c>
      <c r="D23" s="1"/>
      <c r="E23" s="4"/>
      <c r="F23" s="1"/>
      <c r="G23" s="1">
        <f t="shared" si="0"/>
        <v>0</v>
      </c>
      <c r="H23" s="14"/>
    </row>
    <row r="24" spans="2:8" s="2" customFormat="1" ht="126.75" customHeight="1" x14ac:dyDescent="0.25">
      <c r="B24" s="6" t="s">
        <v>24</v>
      </c>
      <c r="C24" s="7" t="s">
        <v>25</v>
      </c>
      <c r="D24" s="8">
        <f>D25+D26</f>
        <v>3100</v>
      </c>
      <c r="E24" s="3"/>
      <c r="F24" s="8">
        <f t="shared" ref="F24:G24" si="10">F25+F26</f>
        <v>3100</v>
      </c>
      <c r="G24" s="8">
        <f t="shared" si="10"/>
        <v>0</v>
      </c>
      <c r="H24" s="15"/>
    </row>
    <row r="25" spans="2:8" ht="30" x14ac:dyDescent="0.25">
      <c r="B25" s="6"/>
      <c r="C25" s="10" t="s">
        <v>5</v>
      </c>
      <c r="D25" s="1">
        <v>3100</v>
      </c>
      <c r="E25" s="4" t="s">
        <v>34</v>
      </c>
      <c r="F25" s="1">
        <v>3100</v>
      </c>
      <c r="G25" s="1">
        <f t="shared" si="0"/>
        <v>0</v>
      </c>
      <c r="H25" s="14"/>
    </row>
    <row r="26" spans="2:8" ht="30" x14ac:dyDescent="0.25">
      <c r="B26" s="6"/>
      <c r="C26" s="10" t="s">
        <v>6</v>
      </c>
      <c r="D26" s="1"/>
      <c r="E26" s="4"/>
      <c r="F26" s="1"/>
      <c r="G26" s="1">
        <f t="shared" si="0"/>
        <v>0</v>
      </c>
      <c r="H26" s="14"/>
    </row>
    <row r="27" spans="2:8" s="2" customFormat="1" ht="93" customHeight="1" x14ac:dyDescent="0.25">
      <c r="B27" s="6" t="s">
        <v>26</v>
      </c>
      <c r="C27" s="7" t="s">
        <v>27</v>
      </c>
      <c r="D27" s="8">
        <f>D28+D29</f>
        <v>374</v>
      </c>
      <c r="E27" s="3"/>
      <c r="F27" s="8">
        <f t="shared" ref="F27" si="11">F28+F29</f>
        <v>374</v>
      </c>
      <c r="G27" s="8">
        <f t="shared" ref="G27" si="12">G28+G29</f>
        <v>0</v>
      </c>
      <c r="H27" s="15"/>
    </row>
    <row r="28" spans="2:8" ht="45" x14ac:dyDescent="0.25">
      <c r="B28" s="6"/>
      <c r="C28" s="10" t="s">
        <v>5</v>
      </c>
      <c r="D28" s="1">
        <v>374</v>
      </c>
      <c r="E28" s="4" t="s">
        <v>31</v>
      </c>
      <c r="F28" s="1">
        <v>374</v>
      </c>
      <c r="G28" s="1">
        <f t="shared" si="0"/>
        <v>0</v>
      </c>
      <c r="H28" s="14"/>
    </row>
    <row r="29" spans="2:8" ht="30" x14ac:dyDescent="0.25">
      <c r="B29" s="6"/>
      <c r="C29" s="10" t="s">
        <v>6</v>
      </c>
      <c r="D29" s="1"/>
      <c r="E29" s="4"/>
      <c r="F29" s="1"/>
      <c r="G29" s="1">
        <f t="shared" si="0"/>
        <v>0</v>
      </c>
      <c r="H29" s="14"/>
    </row>
    <row r="30" spans="2:8" s="2" customFormat="1" ht="34.5" customHeight="1" x14ac:dyDescent="0.25">
      <c r="B30" s="6" t="s">
        <v>8</v>
      </c>
      <c r="C30" s="11" t="s">
        <v>9</v>
      </c>
      <c r="D30" s="8">
        <f>D31+D32</f>
        <v>200</v>
      </c>
      <c r="E30" s="3"/>
      <c r="F30" s="8">
        <f>F31+F32</f>
        <v>200</v>
      </c>
      <c r="G30" s="8">
        <f>F30-D30</f>
        <v>0</v>
      </c>
      <c r="H30" s="15"/>
    </row>
    <row r="31" spans="2:8" ht="45" x14ac:dyDescent="0.25">
      <c r="B31" s="6"/>
      <c r="C31" s="10" t="s">
        <v>5</v>
      </c>
      <c r="D31" s="1">
        <v>200</v>
      </c>
      <c r="E31" s="4" t="s">
        <v>31</v>
      </c>
      <c r="F31" s="1">
        <v>200</v>
      </c>
      <c r="G31" s="1">
        <f t="shared" ref="G31:G35" si="13">F31-D31</f>
        <v>0</v>
      </c>
      <c r="H31" s="14"/>
    </row>
    <row r="32" spans="2:8" ht="30" x14ac:dyDescent="0.25">
      <c r="B32" s="6"/>
      <c r="C32" s="10" t="s">
        <v>6</v>
      </c>
      <c r="D32" s="1">
        <v>0</v>
      </c>
      <c r="E32" s="4"/>
      <c r="F32" s="1">
        <v>0</v>
      </c>
      <c r="G32" s="1">
        <f t="shared" si="13"/>
        <v>0</v>
      </c>
      <c r="H32" s="14"/>
    </row>
    <row r="33" spans="2:8" s="2" customFormat="1" ht="87.75" customHeight="1" x14ac:dyDescent="0.25">
      <c r="B33" s="6" t="s">
        <v>28</v>
      </c>
      <c r="C33" s="11" t="s">
        <v>29</v>
      </c>
      <c r="D33" s="8">
        <f>D34+D35</f>
        <v>1340</v>
      </c>
      <c r="E33" s="3"/>
      <c r="F33" s="8">
        <f t="shared" ref="F33:G33" si="14">F34+F35</f>
        <v>1340</v>
      </c>
      <c r="G33" s="8">
        <f t="shared" si="14"/>
        <v>0</v>
      </c>
      <c r="H33" s="15"/>
    </row>
    <row r="34" spans="2:8" ht="45" x14ac:dyDescent="0.25">
      <c r="B34" s="6"/>
      <c r="C34" s="10" t="s">
        <v>5</v>
      </c>
      <c r="D34" s="1">
        <v>1340</v>
      </c>
      <c r="E34" s="4" t="s">
        <v>31</v>
      </c>
      <c r="F34" s="1">
        <v>1340</v>
      </c>
      <c r="G34" s="1">
        <f t="shared" si="13"/>
        <v>0</v>
      </c>
      <c r="H34" s="14"/>
    </row>
    <row r="35" spans="2:8" ht="30" x14ac:dyDescent="0.25">
      <c r="B35" s="6"/>
      <c r="C35" s="10" t="s">
        <v>6</v>
      </c>
      <c r="D35" s="1"/>
      <c r="E35" s="4"/>
      <c r="F35" s="1"/>
      <c r="G35" s="1">
        <f t="shared" si="13"/>
        <v>0</v>
      </c>
      <c r="H35" s="14"/>
    </row>
  </sheetData>
  <autoFilter ref="B2:H2"/>
  <pageMargins left="0.70866141732283505" right="0.70866141732283505" top="0.74803149606299202" bottom="0.74803149606299202" header="0.31496062992126" footer="0.31496062992126"/>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სხვა ხარჯები</vt:lpstr>
      <vt:lpstr>'სხვა ხარჯები'!Print_Area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2020-09-15T13:38:50Z</dcterms:modified>
</cp:coreProperties>
</file>